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showInkAnnotation="0"/>
  <mc:AlternateContent xmlns:mc="http://schemas.openxmlformats.org/markup-compatibility/2006">
    <mc:Choice Requires="x15">
      <x15ac:absPath xmlns:x15ac="http://schemas.microsoft.com/office/spreadsheetml/2010/11/ac" url="/Users/startupchurch/Documents/Work/A StartUp Church/Finanzen/Förderung/01_Förderung/"/>
    </mc:Choice>
  </mc:AlternateContent>
  <xr:revisionPtr revIDLastSave="0" documentId="13_ncr:1_{256B5D18-953A-E843-BB0B-4601FB438EB2}" xr6:coauthVersionLast="47" xr6:coauthVersionMax="47" xr10:uidLastSave="{00000000-0000-0000-0000-000000000000}"/>
  <bookViews>
    <workbookView xWindow="0" yWindow="620" windowWidth="28800" windowHeight="16080" tabRatio="500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1" l="1"/>
  <c r="J18" i="1" l="1"/>
  <c r="K18" i="1"/>
  <c r="L18" i="1"/>
  <c r="M18" i="1"/>
  <c r="I18" i="1"/>
  <c r="J6" i="1"/>
  <c r="K6" i="1"/>
  <c r="L6" i="1"/>
  <c r="M6" i="1"/>
  <c r="I6" i="1"/>
  <c r="C6" i="1"/>
  <c r="C18" i="1" s="1"/>
  <c r="J25" i="1" s="1"/>
  <c r="J29" i="1" s="1"/>
  <c r="Q6" i="1" s="1"/>
  <c r="D6" i="1"/>
  <c r="D18" i="1" s="1"/>
  <c r="P7" i="1" s="1"/>
  <c r="E6" i="1"/>
  <c r="F6" i="1"/>
  <c r="B18" i="1"/>
  <c r="K25" i="1" l="1"/>
  <c r="K29" i="1" s="1"/>
  <c r="Q7" i="1" s="1"/>
  <c r="P6" i="1"/>
  <c r="I25" i="1"/>
  <c r="I29" i="1" s="1"/>
  <c r="Q5" i="1" s="1"/>
  <c r="P5" i="1"/>
  <c r="R6" i="1"/>
  <c r="F18" i="1"/>
  <c r="E18" i="1"/>
  <c r="P9" i="1" l="1"/>
  <c r="M25" i="1"/>
  <c r="M29" i="1" s="1"/>
  <c r="Q9" i="1" s="1"/>
  <c r="L25" i="1"/>
  <c r="L29" i="1" s="1"/>
  <c r="Q8" i="1" s="1"/>
  <c r="P8" i="1"/>
  <c r="R5" i="1"/>
  <c r="R7" i="1"/>
  <c r="R9" i="1" l="1"/>
  <c r="R8" i="1"/>
</calcChain>
</file>

<file path=xl/sharedStrings.xml><?xml version="1.0" encoding="utf-8"?>
<sst xmlns="http://schemas.openxmlformats.org/spreadsheetml/2006/main" count="65" uniqueCount="49">
  <si>
    <t>Beispiel einer ersten Haushaltsplanung</t>
  </si>
  <si>
    <t>1. Jahr</t>
  </si>
  <si>
    <t>2. Jahr</t>
  </si>
  <si>
    <t>3. Jahr</t>
  </si>
  <si>
    <t>4. Jahr</t>
  </si>
  <si>
    <t>5. Jahr</t>
  </si>
  <si>
    <t>Mutter- / Paten- / Partnergemeinden</t>
  </si>
  <si>
    <t>Gesamt</t>
  </si>
  <si>
    <t>EINNAHMEN</t>
  </si>
  <si>
    <t>AUSGABEN</t>
  </si>
  <si>
    <t>Mieten (anfangs nichts, dann Büro, schließlich stundenweise Veranstaltungsräume, später feste Räume)</t>
  </si>
  <si>
    <t>Werbung</t>
  </si>
  <si>
    <t>Büromaterial, Porto, etc.</t>
  </si>
  <si>
    <t>Verschiedenes / Gemeindearbeit allgemein</t>
  </si>
  <si>
    <t>Spenden an Bund BFP und andere Missionswerke</t>
  </si>
  <si>
    <t>StartUp Church Förderung</t>
  </si>
  <si>
    <t>Einnahmen</t>
  </si>
  <si>
    <t>Ausgaben</t>
  </si>
  <si>
    <t>Einnahmenüberschuss</t>
  </si>
  <si>
    <t>Anmerkungen</t>
  </si>
  <si>
    <t>Zweck</t>
  </si>
  <si>
    <t>Bsp.: Realisierung einer Minijob-Anstellung</t>
  </si>
  <si>
    <t>Bsp.: Aufbau Rücklagen</t>
  </si>
  <si>
    <t>Bsp.: Anschaffung von Ausstattung für Technik und Lobpreis</t>
  </si>
  <si>
    <t>Bsp.: Übernahme Kosten BFP-Ausbildung</t>
  </si>
  <si>
    <t>Bsp.: Anmietung Büroräume</t>
  </si>
  <si>
    <t>Teil A</t>
  </si>
  <si>
    <t>Teil C</t>
  </si>
  <si>
    <t>Teil B</t>
  </si>
  <si>
    <t>3. Teil A, B und C (Spalte V) sind vom Antragsteller auszufüllen. Die Inhalte dienen dabei als Beispiele und müssen nicht eins zu eins übernommen werden.</t>
  </si>
  <si>
    <t xml:space="preserve">1. StartUp Church kann nur Gemeindegründungen für eine Förderung berücksichtigen, die für jedes der fünf Jahre eine positive Einnahmenüberschussrechnung vorweisen/planen (bedeutet R5-R9 sind grün). </t>
  </si>
  <si>
    <t>2. Die Fördergelder von StartUp Church sind in der Haushaltsplanung NICHT zu berücksichtigen</t>
  </si>
  <si>
    <t>Interessenten</t>
  </si>
  <si>
    <t>Erst- und Mehrfachspender</t>
  </si>
  <si>
    <t>Dauerspender</t>
  </si>
  <si>
    <t>Großspender</t>
  </si>
  <si>
    <t>Spenden aus der eigenen Arbeit vor Ort Gesamt</t>
  </si>
  <si>
    <t>Personalkosten Gesamt</t>
  </si>
  <si>
    <t>etc</t>
  </si>
  <si>
    <t xml:space="preserve">Nebenkosten Personal (Fahrtkosten/Reisekosten, Weiterbildung, Umzug, …) </t>
  </si>
  <si>
    <t>Anschaffungen Gesamt</t>
  </si>
  <si>
    <t>Anschaffungen 1</t>
  </si>
  <si>
    <t>Anschaffungen 2</t>
  </si>
  <si>
    <t>4. Die Aufteilung der "Spenden aus der eigenen Arbeit vor Ort" entspricht der Aufteilung der Spender nach dem GIVEN-Lernpfad für Fundraising Manager. Weitere Infos unter given.bfp.de</t>
  </si>
  <si>
    <t>z.B. Person 1 Mini-Job</t>
  </si>
  <si>
    <t>z.B. Person 2 Mini-Job</t>
  </si>
  <si>
    <t>z.B. Zuschuss von Partnern</t>
  </si>
  <si>
    <t>z.B. Fundraising außerhalb der eigene Arbeit vor Ort</t>
  </si>
  <si>
    <t>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</si>
</sst>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venir Book"/>
      <family val="2"/>
    </font>
    <font>
      <b/>
      <sz val="12"/>
      <color theme="1"/>
      <name val="Avenir Book"/>
      <family val="2"/>
    </font>
    <font>
      <b/>
      <sz val="14"/>
      <color theme="1"/>
      <name val="Avenir Book"/>
      <family val="2"/>
    </font>
    <font>
      <b/>
      <sz val="12"/>
      <color rgb="FFFF0000"/>
      <name val="Avenir Book"/>
      <family val="2"/>
    </font>
    <font>
      <b/>
      <sz val="14"/>
      <color rgb="FFFF0000"/>
      <name val="Avenir Book"/>
      <family val="2"/>
    </font>
    <font>
      <b/>
      <sz val="18"/>
      <color theme="1"/>
      <name val="Avenir Book"/>
      <family val="2"/>
    </font>
    <font>
      <i/>
      <sz val="12"/>
      <color theme="1"/>
      <name val="Avenir Boo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164" fontId="2" fillId="0" borderId="1" xfId="1" applyNumberFormat="1" applyFont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/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6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6" fillId="3" borderId="0" xfId="0" applyFont="1" applyFill="1"/>
    <xf numFmtId="0" fontId="3" fillId="3" borderId="0" xfId="0" applyFont="1" applyFill="1"/>
    <xf numFmtId="0" fontId="0" fillId="0" borderId="1" xfId="0" applyBorder="1" applyAlignment="1">
      <alignment wrapText="1"/>
    </xf>
    <xf numFmtId="0" fontId="5" fillId="0" borderId="0" xfId="0" applyFont="1"/>
    <xf numFmtId="164" fontId="2" fillId="0" borderId="2" xfId="0" applyNumberFormat="1" applyFont="1" applyBorder="1"/>
    <xf numFmtId="164" fontId="2" fillId="0" borderId="4" xfId="0" applyNumberFormat="1" applyFont="1" applyBorder="1"/>
    <xf numFmtId="0" fontId="8" fillId="0" borderId="1" xfId="0" applyFont="1" applyBorder="1" applyAlignment="1">
      <alignment horizontal="left" indent="1"/>
    </xf>
    <xf numFmtId="164" fontId="8" fillId="0" borderId="1" xfId="0" applyNumberFormat="1" applyFont="1" applyBorder="1"/>
    <xf numFmtId="0" fontId="8" fillId="0" borderId="1" xfId="0" applyFont="1" applyBorder="1" applyAlignment="1">
      <alignment horizontal="left" wrapText="1" indent="1"/>
    </xf>
    <xf numFmtId="164" fontId="8" fillId="0" borderId="1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164" fontId="2" fillId="0" borderId="0" xfId="1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164" fontId="3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</cellXfs>
  <cellStyles count="2">
    <cellStyle name="Standard" xfId="0" builtinId="0"/>
    <cellStyle name="Währung" xfId="1" builtinId="4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02"/>
  <sheetViews>
    <sheetView showGridLines="0" tabSelected="1" topLeftCell="A10" zoomScaleNormal="100" workbookViewId="0">
      <selection activeCell="C13" sqref="C13"/>
    </sheetView>
  </sheetViews>
  <sheetFormatPr baseColWidth="10" defaultRowHeight="16"/>
  <cols>
    <col min="1" max="1" width="24.5" customWidth="1"/>
    <col min="2" max="6" width="13" bestFit="1" customWidth="1"/>
    <col min="8" max="8" width="49.6640625" customWidth="1"/>
    <col min="9" max="9" width="13.83203125" customWidth="1"/>
    <col min="10" max="10" width="13.5" customWidth="1"/>
    <col min="11" max="11" width="14.33203125" customWidth="1"/>
    <col min="12" max="12" width="12.6640625" customWidth="1"/>
    <col min="13" max="13" width="13.1640625" customWidth="1"/>
    <col min="16" max="16" width="25.83203125" customWidth="1"/>
    <col min="17" max="17" width="13.33203125" customWidth="1"/>
    <col min="18" max="18" width="26.83203125" customWidth="1"/>
    <col min="21" max="21" width="31" bestFit="1" customWidth="1"/>
    <col min="22" max="22" width="86" customWidth="1"/>
  </cols>
  <sheetData>
    <row r="1" spans="1:22" ht="26">
      <c r="A1" s="2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2" ht="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2" ht="17">
      <c r="A3" s="28" t="s">
        <v>26</v>
      </c>
      <c r="B3" s="1"/>
      <c r="C3" s="1"/>
      <c r="D3" s="1"/>
      <c r="E3" s="1"/>
      <c r="F3" s="1"/>
      <c r="G3" s="1"/>
      <c r="H3" s="28" t="s">
        <v>28</v>
      </c>
      <c r="I3" s="1"/>
      <c r="J3" s="1"/>
      <c r="K3" s="1"/>
      <c r="L3" s="1"/>
      <c r="M3" s="1"/>
      <c r="U3" s="28" t="s">
        <v>27</v>
      </c>
    </row>
    <row r="4" spans="1:22" ht="36" customHeight="1">
      <c r="A4" s="9" t="s">
        <v>8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1"/>
      <c r="H4" s="9" t="s">
        <v>9</v>
      </c>
      <c r="I4" s="7" t="s">
        <v>1</v>
      </c>
      <c r="J4" s="7" t="s">
        <v>2</v>
      </c>
      <c r="K4" s="7" t="s">
        <v>3</v>
      </c>
      <c r="L4" s="7" t="s">
        <v>4</v>
      </c>
      <c r="M4" s="7" t="s">
        <v>5</v>
      </c>
      <c r="P4" s="7" t="s">
        <v>16</v>
      </c>
      <c r="Q4" s="7" t="s">
        <v>17</v>
      </c>
      <c r="R4" s="7" t="s">
        <v>18</v>
      </c>
      <c r="U4" s="22" t="s">
        <v>15</v>
      </c>
      <c r="V4" s="22" t="s">
        <v>20</v>
      </c>
    </row>
    <row r="5" spans="1:22" ht="20">
      <c r="A5" s="35"/>
      <c r="B5" s="36"/>
      <c r="C5" s="36"/>
      <c r="D5" s="36"/>
      <c r="E5" s="36"/>
      <c r="F5" s="37"/>
      <c r="G5" s="1"/>
      <c r="H5" s="4"/>
      <c r="I5" s="4"/>
      <c r="J5" s="4"/>
      <c r="K5" s="4"/>
      <c r="L5" s="4"/>
      <c r="M5" s="4"/>
      <c r="O5" s="7" t="s">
        <v>1</v>
      </c>
      <c r="P5" s="8">
        <f>B18</f>
        <v>25500</v>
      </c>
      <c r="Q5" s="8">
        <f>I29</f>
        <v>21275</v>
      </c>
      <c r="R5" s="8">
        <f>P5-Q5</f>
        <v>4225</v>
      </c>
      <c r="T5" s="7" t="s">
        <v>1</v>
      </c>
      <c r="U5" s="8">
        <v>7800</v>
      </c>
      <c r="V5" s="27" t="s">
        <v>21</v>
      </c>
    </row>
    <row r="6" spans="1:22" ht="54">
      <c r="A6" s="10" t="s">
        <v>36</v>
      </c>
      <c r="B6" s="3">
        <f>SUM(B7:B10)</f>
        <v>4000</v>
      </c>
      <c r="C6" s="3">
        <f t="shared" ref="C6:F6" si="0">SUM(C7:C10)</f>
        <v>9000</v>
      </c>
      <c r="D6" s="3">
        <f t="shared" si="0"/>
        <v>17000</v>
      </c>
      <c r="E6" s="3">
        <f t="shared" si="0"/>
        <v>23000</v>
      </c>
      <c r="F6" s="3">
        <f t="shared" si="0"/>
        <v>35000</v>
      </c>
      <c r="G6" s="1"/>
      <c r="H6" s="13" t="s">
        <v>37</v>
      </c>
      <c r="I6" s="3">
        <f>SUM(I7:I8)</f>
        <v>10000</v>
      </c>
      <c r="J6" s="3">
        <f t="shared" ref="J6:M6" si="1">SUM(J7:J8)</f>
        <v>10000</v>
      </c>
      <c r="K6" s="3">
        <f t="shared" si="1"/>
        <v>10000</v>
      </c>
      <c r="L6" s="3">
        <f t="shared" si="1"/>
        <v>10000</v>
      </c>
      <c r="M6" s="3">
        <f t="shared" si="1"/>
        <v>20000</v>
      </c>
      <c r="O6" s="7" t="s">
        <v>2</v>
      </c>
      <c r="P6" s="8">
        <f>C18</f>
        <v>28000</v>
      </c>
      <c r="Q6" s="8">
        <f>J29</f>
        <v>25400</v>
      </c>
      <c r="R6" s="8">
        <f>P6-Q6</f>
        <v>2600</v>
      </c>
      <c r="T6" s="7" t="s">
        <v>2</v>
      </c>
      <c r="U6" s="8">
        <v>7800</v>
      </c>
      <c r="V6" s="27" t="s">
        <v>22</v>
      </c>
    </row>
    <row r="7" spans="1:22" ht="20">
      <c r="A7" s="31" t="s">
        <v>32</v>
      </c>
      <c r="B7" s="32">
        <v>1000</v>
      </c>
      <c r="C7" s="32">
        <v>2000</v>
      </c>
      <c r="D7" s="32">
        <v>3000</v>
      </c>
      <c r="E7" s="32">
        <v>4000</v>
      </c>
      <c r="F7" s="32">
        <v>5000</v>
      </c>
      <c r="G7" s="1"/>
      <c r="H7" s="33" t="s">
        <v>44</v>
      </c>
      <c r="I7" s="34">
        <v>10000</v>
      </c>
      <c r="J7" s="34">
        <v>10000</v>
      </c>
      <c r="K7" s="34">
        <v>10000</v>
      </c>
      <c r="L7" s="34">
        <v>10000</v>
      </c>
      <c r="M7" s="34">
        <v>10000</v>
      </c>
      <c r="O7" s="7" t="s">
        <v>3</v>
      </c>
      <c r="P7" s="8">
        <f>D18</f>
        <v>35000</v>
      </c>
      <c r="Q7" s="8">
        <f>K29</f>
        <v>33750</v>
      </c>
      <c r="R7" s="8">
        <f>P7-Q7</f>
        <v>1250</v>
      </c>
      <c r="T7" s="7" t="s">
        <v>3</v>
      </c>
      <c r="U7" s="8">
        <v>7800</v>
      </c>
      <c r="V7" s="27" t="s">
        <v>23</v>
      </c>
    </row>
    <row r="8" spans="1:22" ht="36">
      <c r="A8" s="33" t="s">
        <v>33</v>
      </c>
      <c r="B8" s="32">
        <v>1000</v>
      </c>
      <c r="C8" s="32">
        <v>2000</v>
      </c>
      <c r="D8" s="32">
        <v>4000</v>
      </c>
      <c r="E8" s="32">
        <v>7000</v>
      </c>
      <c r="F8" s="32">
        <v>10000</v>
      </c>
      <c r="G8" s="1"/>
      <c r="H8" s="33" t="s">
        <v>45</v>
      </c>
      <c r="I8" s="34">
        <v>0</v>
      </c>
      <c r="J8" s="34">
        <v>0</v>
      </c>
      <c r="K8" s="34">
        <v>0</v>
      </c>
      <c r="L8" s="34">
        <v>0</v>
      </c>
      <c r="M8" s="34">
        <v>10000</v>
      </c>
      <c r="O8" s="7" t="s">
        <v>4</v>
      </c>
      <c r="P8" s="8">
        <f>E18</f>
        <v>37000</v>
      </c>
      <c r="Q8" s="8">
        <f>L29</f>
        <v>34850</v>
      </c>
      <c r="R8" s="8">
        <f>P8-Q8</f>
        <v>2150</v>
      </c>
      <c r="T8" s="7" t="s">
        <v>4</v>
      </c>
      <c r="U8" s="8">
        <v>7800</v>
      </c>
      <c r="V8" s="27" t="s">
        <v>24</v>
      </c>
    </row>
    <row r="9" spans="1:22" ht="20">
      <c r="A9" s="31" t="s">
        <v>34</v>
      </c>
      <c r="B9" s="32">
        <v>2000</v>
      </c>
      <c r="C9" s="32">
        <v>5000</v>
      </c>
      <c r="D9" s="32">
        <v>10000</v>
      </c>
      <c r="E9" s="32">
        <v>12000</v>
      </c>
      <c r="F9" s="32">
        <v>15000</v>
      </c>
      <c r="G9" s="1"/>
      <c r="H9" s="11"/>
      <c r="I9" s="5"/>
      <c r="J9" s="5"/>
      <c r="K9" s="5"/>
      <c r="L9" s="5"/>
      <c r="M9" s="12"/>
      <c r="O9" s="7" t="s">
        <v>5</v>
      </c>
      <c r="P9" s="8">
        <f>F18</f>
        <v>45000</v>
      </c>
      <c r="Q9" s="8">
        <f>M29</f>
        <v>43250</v>
      </c>
      <c r="R9" s="8">
        <f>P9-Q9</f>
        <v>1750</v>
      </c>
      <c r="T9" s="7" t="s">
        <v>5</v>
      </c>
      <c r="U9" s="8">
        <v>7800</v>
      </c>
      <c r="V9" s="27" t="s">
        <v>25</v>
      </c>
    </row>
    <row r="10" spans="1:22" ht="36">
      <c r="A10" s="31" t="s">
        <v>35</v>
      </c>
      <c r="B10" s="32">
        <v>0</v>
      </c>
      <c r="C10" s="32">
        <v>0</v>
      </c>
      <c r="D10" s="32">
        <v>0</v>
      </c>
      <c r="E10" s="32">
        <v>0</v>
      </c>
      <c r="F10" s="32">
        <v>5000</v>
      </c>
      <c r="G10" s="1"/>
      <c r="H10" s="41" t="s">
        <v>39</v>
      </c>
      <c r="I10" s="3">
        <v>4000</v>
      </c>
      <c r="J10" s="3">
        <v>2000</v>
      </c>
      <c r="K10" s="3">
        <v>2000</v>
      </c>
      <c r="L10" s="3">
        <v>2000</v>
      </c>
      <c r="M10" s="3">
        <v>2000</v>
      </c>
    </row>
    <row r="11" spans="1:22" ht="17">
      <c r="A11" s="38"/>
      <c r="B11" s="39"/>
      <c r="C11" s="39"/>
      <c r="D11" s="39"/>
      <c r="E11" s="39"/>
      <c r="F11" s="40"/>
      <c r="G11" s="1"/>
      <c r="H11" s="11"/>
      <c r="I11" s="5"/>
      <c r="J11" s="5"/>
      <c r="K11" s="5"/>
      <c r="L11" s="5"/>
      <c r="M11" s="12"/>
    </row>
    <row r="12" spans="1:22" ht="36">
      <c r="A12" s="10" t="s">
        <v>6</v>
      </c>
      <c r="B12" s="3">
        <v>9000</v>
      </c>
      <c r="C12" s="3">
        <v>9000</v>
      </c>
      <c r="D12" s="3">
        <v>9000</v>
      </c>
      <c r="E12" s="3">
        <v>6000</v>
      </c>
      <c r="F12" s="3">
        <v>3000</v>
      </c>
      <c r="G12" s="1"/>
      <c r="H12" s="4" t="s">
        <v>10</v>
      </c>
      <c r="I12" s="3">
        <v>0</v>
      </c>
      <c r="J12" s="3">
        <v>6000</v>
      </c>
      <c r="K12" s="3">
        <v>12000</v>
      </c>
      <c r="L12" s="3">
        <v>12000</v>
      </c>
      <c r="M12" s="3">
        <v>12000</v>
      </c>
    </row>
    <row r="13" spans="1:22" ht="17">
      <c r="A13" s="11"/>
      <c r="B13" s="29"/>
      <c r="C13" s="29"/>
      <c r="D13" s="29"/>
      <c r="E13" s="29"/>
      <c r="F13" s="30"/>
      <c r="G13" s="1"/>
      <c r="H13" s="11"/>
      <c r="I13" s="5"/>
      <c r="J13" s="5"/>
      <c r="K13" s="5"/>
      <c r="L13" s="5"/>
      <c r="M13" s="12"/>
    </row>
    <row r="14" spans="1:22" ht="36">
      <c r="A14" s="13" t="s">
        <v>46</v>
      </c>
      <c r="B14" s="3">
        <v>5000</v>
      </c>
      <c r="C14" s="3">
        <v>5000</v>
      </c>
      <c r="D14" s="3">
        <v>5000</v>
      </c>
      <c r="E14" s="3">
        <v>5000</v>
      </c>
      <c r="F14" s="3">
        <v>5000</v>
      </c>
      <c r="G14" s="1"/>
      <c r="H14" s="13" t="s">
        <v>11</v>
      </c>
      <c r="I14" s="3">
        <v>1000</v>
      </c>
      <c r="J14" s="3">
        <v>1000</v>
      </c>
      <c r="K14" s="3">
        <v>1000</v>
      </c>
      <c r="L14" s="3">
        <v>1000</v>
      </c>
      <c r="M14" s="3">
        <v>1000</v>
      </c>
    </row>
    <row r="15" spans="1:22" ht="17">
      <c r="A15" s="11"/>
      <c r="B15" s="29"/>
      <c r="C15" s="29"/>
      <c r="D15" s="29"/>
      <c r="E15" s="29"/>
      <c r="F15" s="30"/>
      <c r="G15" s="1"/>
      <c r="H15" s="11"/>
      <c r="I15" s="5"/>
      <c r="J15" s="5"/>
      <c r="K15" s="5"/>
      <c r="L15" s="5"/>
      <c r="M15" s="12"/>
    </row>
    <row r="16" spans="1:22" ht="54">
      <c r="A16" s="13" t="s">
        <v>47</v>
      </c>
      <c r="B16" s="3">
        <v>7500</v>
      </c>
      <c r="C16" s="2">
        <v>5000</v>
      </c>
      <c r="D16" s="2">
        <v>4000</v>
      </c>
      <c r="E16" s="2">
        <v>3000</v>
      </c>
      <c r="F16" s="2">
        <v>2000</v>
      </c>
      <c r="G16" s="1"/>
      <c r="H16" s="14" t="s">
        <v>12</v>
      </c>
      <c r="I16" s="3">
        <v>1000</v>
      </c>
      <c r="J16" s="3">
        <v>1000</v>
      </c>
      <c r="K16" s="3">
        <v>1000</v>
      </c>
      <c r="L16" s="3">
        <v>1000</v>
      </c>
      <c r="M16" s="3">
        <v>1000</v>
      </c>
    </row>
    <row r="17" spans="1:23" ht="17">
      <c r="A17" s="11"/>
      <c r="B17" s="29"/>
      <c r="C17" s="29"/>
      <c r="D17" s="29"/>
      <c r="E17" s="29"/>
      <c r="F17" s="30"/>
      <c r="G17" s="1"/>
      <c r="H17" s="11"/>
      <c r="I17" s="5"/>
      <c r="J17" s="5"/>
      <c r="K17" s="5"/>
      <c r="L17" s="5"/>
      <c r="M17" s="12"/>
    </row>
    <row r="18" spans="1:23" ht="17">
      <c r="A18" s="15" t="s">
        <v>7</v>
      </c>
      <c r="B18" s="16">
        <f>SUM(B6,B12,B14,B16)</f>
        <v>25500</v>
      </c>
      <c r="C18" s="16">
        <f t="shared" ref="C18:F18" si="2">SUM(C6,C12,C14,C16)</f>
        <v>28000</v>
      </c>
      <c r="D18" s="16">
        <f t="shared" si="2"/>
        <v>35000</v>
      </c>
      <c r="E18" s="16">
        <f t="shared" si="2"/>
        <v>37000</v>
      </c>
      <c r="F18" s="16">
        <f t="shared" si="2"/>
        <v>45000</v>
      </c>
      <c r="G18" s="1"/>
      <c r="H18" s="14" t="s">
        <v>40</v>
      </c>
      <c r="I18" s="3">
        <f>SUM(I19:I21)</f>
        <v>2000</v>
      </c>
      <c r="J18" s="3">
        <f t="shared" ref="J18:M18" si="3">SUM(J19:J21)</f>
        <v>2000</v>
      </c>
      <c r="K18" s="3">
        <f t="shared" si="3"/>
        <v>4000</v>
      </c>
      <c r="L18" s="3">
        <f t="shared" si="3"/>
        <v>4000</v>
      </c>
      <c r="M18" s="3">
        <f t="shared" si="3"/>
        <v>2000</v>
      </c>
    </row>
    <row r="19" spans="1:23" ht="18">
      <c r="A19" s="1"/>
      <c r="B19" s="1"/>
      <c r="C19" s="1"/>
      <c r="D19" s="1"/>
      <c r="E19" s="1"/>
      <c r="F19" s="1"/>
      <c r="G19" s="1"/>
      <c r="H19" s="33" t="s">
        <v>41</v>
      </c>
      <c r="I19" s="34">
        <v>1000</v>
      </c>
      <c r="J19" s="34">
        <v>1000</v>
      </c>
      <c r="K19" s="34">
        <v>2000</v>
      </c>
      <c r="L19" s="34">
        <v>2000</v>
      </c>
      <c r="M19" s="34">
        <v>1000</v>
      </c>
    </row>
    <row r="20" spans="1:23" ht="18">
      <c r="A20" s="1"/>
      <c r="B20" s="1"/>
      <c r="C20" s="1"/>
      <c r="D20" s="1"/>
      <c r="E20" s="1"/>
      <c r="F20" s="1"/>
      <c r="G20" s="1"/>
      <c r="H20" s="33" t="s">
        <v>42</v>
      </c>
      <c r="I20" s="34">
        <v>1000</v>
      </c>
      <c r="J20" s="34">
        <v>1000</v>
      </c>
      <c r="K20" s="34">
        <v>2000</v>
      </c>
      <c r="L20" s="34">
        <v>2000</v>
      </c>
      <c r="M20" s="34">
        <v>1000</v>
      </c>
    </row>
    <row r="21" spans="1:23" ht="18">
      <c r="A21" s="1"/>
      <c r="B21" s="1"/>
      <c r="C21" s="1"/>
      <c r="D21" s="1"/>
      <c r="E21" s="1"/>
      <c r="F21" s="1"/>
      <c r="G21" s="1"/>
      <c r="H21" s="33" t="s">
        <v>38</v>
      </c>
      <c r="I21" s="34"/>
      <c r="J21" s="34"/>
      <c r="K21" s="34"/>
      <c r="L21" s="34"/>
      <c r="M21" s="34"/>
    </row>
    <row r="22" spans="1:23" ht="17">
      <c r="A22" s="1"/>
      <c r="B22" s="1"/>
      <c r="C22" s="1"/>
      <c r="D22" s="1"/>
      <c r="E22" s="1"/>
      <c r="F22" s="1"/>
      <c r="G22" s="1"/>
      <c r="H22" s="11"/>
      <c r="I22" s="5"/>
      <c r="J22" s="5"/>
      <c r="K22" s="5"/>
      <c r="L22" s="5"/>
      <c r="M22" s="12"/>
      <c r="R22" s="42"/>
      <c r="S22" s="43"/>
      <c r="T22" s="43"/>
      <c r="U22" s="43"/>
      <c r="V22" s="43"/>
      <c r="W22" s="43"/>
    </row>
    <row r="23" spans="1:23" ht="17">
      <c r="A23" s="1"/>
      <c r="B23" s="1"/>
      <c r="C23" s="1"/>
      <c r="D23" s="1"/>
      <c r="E23" s="1"/>
      <c r="F23" s="1"/>
      <c r="G23" s="1"/>
      <c r="H23" s="17" t="s">
        <v>13</v>
      </c>
      <c r="I23" s="3">
        <v>2000</v>
      </c>
      <c r="J23" s="3">
        <v>2000</v>
      </c>
      <c r="K23" s="3">
        <v>2000</v>
      </c>
      <c r="L23" s="3">
        <v>3000</v>
      </c>
      <c r="M23" s="3">
        <v>3000</v>
      </c>
      <c r="R23" s="42"/>
      <c r="S23" s="43"/>
      <c r="T23" s="43"/>
      <c r="U23" s="43"/>
      <c r="V23" s="43"/>
      <c r="W23" s="43"/>
    </row>
    <row r="24" spans="1:23" ht="17">
      <c r="A24" s="1"/>
      <c r="B24" s="1"/>
      <c r="C24" s="1"/>
      <c r="D24" s="1"/>
      <c r="E24" s="1"/>
      <c r="F24" s="1"/>
      <c r="G24" s="1"/>
      <c r="H24" s="11"/>
      <c r="I24" s="5"/>
      <c r="J24" s="5"/>
      <c r="K24" s="5"/>
      <c r="L24" s="5"/>
      <c r="M24" s="12"/>
      <c r="R24" s="42"/>
      <c r="S24" s="43"/>
      <c r="T24" s="43"/>
      <c r="U24" s="43"/>
      <c r="V24" s="43"/>
      <c r="W24" s="43"/>
    </row>
    <row r="25" spans="1:23" ht="17">
      <c r="H25" s="17" t="s">
        <v>14</v>
      </c>
      <c r="I25" s="3">
        <f>0.05*B18</f>
        <v>1275</v>
      </c>
      <c r="J25" s="3">
        <f t="shared" ref="J25:M25" si="4">0.05*C18</f>
        <v>1400</v>
      </c>
      <c r="K25" s="3">
        <f t="shared" si="4"/>
        <v>1750</v>
      </c>
      <c r="L25" s="3">
        <f t="shared" si="4"/>
        <v>1850</v>
      </c>
      <c r="M25" s="3">
        <f t="shared" si="4"/>
        <v>2250</v>
      </c>
    </row>
    <row r="26" spans="1:23" ht="17">
      <c r="B26" s="1"/>
      <c r="C26" s="1"/>
      <c r="D26" s="1"/>
      <c r="E26" s="1"/>
      <c r="F26" s="1"/>
      <c r="G26" s="1"/>
      <c r="H26" s="18"/>
      <c r="I26" s="6"/>
      <c r="J26" s="6"/>
      <c r="K26" s="6"/>
      <c r="L26" s="6"/>
      <c r="M26" s="19"/>
    </row>
    <row r="27" spans="1:23" ht="20">
      <c r="B27" s="25"/>
      <c r="C27" s="25"/>
      <c r="D27" s="25"/>
      <c r="E27" s="25"/>
      <c r="F27" s="25"/>
      <c r="G27" s="25"/>
      <c r="H27" s="17" t="s">
        <v>48</v>
      </c>
      <c r="I27" s="3"/>
      <c r="J27" s="3"/>
      <c r="K27" s="3"/>
      <c r="L27" s="3"/>
      <c r="M27" s="3"/>
    </row>
    <row r="28" spans="1:23" ht="17">
      <c r="H28" s="18"/>
      <c r="I28" s="6"/>
      <c r="J28" s="6"/>
      <c r="K28" s="6"/>
      <c r="L28" s="6"/>
      <c r="M28" s="19"/>
    </row>
    <row r="29" spans="1:23" ht="17">
      <c r="B29" s="1"/>
      <c r="C29" s="1"/>
      <c r="D29" s="1"/>
      <c r="E29" s="1"/>
      <c r="F29" s="1"/>
      <c r="G29" s="1"/>
      <c r="H29" s="20" t="s">
        <v>7</v>
      </c>
      <c r="I29" s="16">
        <f>SUM(I6,I10,I12,I14,I16,I18,I23,I25:I27)</f>
        <v>21275</v>
      </c>
      <c r="J29" s="16">
        <f t="shared" ref="J29:M29" si="5">SUM(J6,J10,J12,J14,J16,J18,J23,J25:J27)</f>
        <v>25400</v>
      </c>
      <c r="K29" s="16">
        <f t="shared" si="5"/>
        <v>33750</v>
      </c>
      <c r="L29" s="16">
        <f t="shared" si="5"/>
        <v>34850</v>
      </c>
      <c r="M29" s="16">
        <f t="shared" si="5"/>
        <v>43250</v>
      </c>
    </row>
    <row r="30" spans="1:23" ht="1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23" ht="20">
      <c r="A31" s="21" t="s">
        <v>19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23" ht="17">
      <c r="A32" s="26" t="s">
        <v>30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23" ht="17">
      <c r="A33" s="26" t="s">
        <v>31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23" ht="17">
      <c r="A34" s="23" t="s">
        <v>29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23" ht="17">
      <c r="A35" s="23" t="s">
        <v>43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23" ht="1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23" ht="1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23" ht="1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23" ht="1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23" ht="17">
      <c r="A40" s="44"/>
      <c r="B40" s="44"/>
      <c r="C40" s="44"/>
      <c r="D40" s="44"/>
      <c r="E40" s="44"/>
      <c r="F40" s="44"/>
      <c r="G40" s="1"/>
      <c r="H40" s="1"/>
      <c r="I40" s="1"/>
      <c r="J40" s="1"/>
      <c r="K40" s="1"/>
      <c r="L40" s="1"/>
      <c r="M40" s="1"/>
    </row>
    <row r="41" spans="1:23" ht="17">
      <c r="A41" s="42"/>
      <c r="B41" s="43"/>
      <c r="C41" s="43"/>
      <c r="D41" s="43"/>
      <c r="E41" s="43"/>
      <c r="F41" s="43"/>
      <c r="G41" s="1"/>
      <c r="H41" s="1"/>
      <c r="I41" s="1"/>
      <c r="J41" s="44"/>
      <c r="K41" s="44"/>
      <c r="L41" s="44"/>
      <c r="M41" s="44"/>
      <c r="N41" s="44"/>
      <c r="O41" s="44"/>
    </row>
    <row r="42" spans="1:23" ht="17">
      <c r="A42" s="44"/>
      <c r="B42" s="44"/>
      <c r="C42" s="44"/>
      <c r="D42" s="44"/>
      <c r="E42" s="44"/>
      <c r="F42" s="44"/>
      <c r="G42" s="1"/>
      <c r="H42" s="1"/>
      <c r="I42" s="1"/>
      <c r="J42" s="42"/>
      <c r="K42" s="43"/>
      <c r="L42" s="43"/>
      <c r="M42" s="43"/>
      <c r="N42" s="43"/>
      <c r="O42" s="43"/>
      <c r="R42" s="44"/>
      <c r="S42" s="44"/>
      <c r="T42" s="44"/>
      <c r="U42" s="44"/>
      <c r="V42" s="44"/>
      <c r="W42" s="44"/>
    </row>
    <row r="43" spans="1:23" ht="17">
      <c r="A43" s="45"/>
      <c r="B43" s="43"/>
      <c r="C43" s="43"/>
      <c r="D43" s="43"/>
      <c r="E43" s="43"/>
      <c r="F43" s="43"/>
      <c r="G43" s="1"/>
      <c r="H43" s="1"/>
      <c r="I43" s="1"/>
      <c r="J43" s="44"/>
      <c r="K43" s="44"/>
      <c r="L43" s="44"/>
      <c r="M43" s="44"/>
      <c r="N43" s="44"/>
      <c r="O43" s="44"/>
      <c r="R43" s="47"/>
      <c r="S43" s="43"/>
      <c r="T43" s="43"/>
      <c r="U43" s="43"/>
      <c r="V43" s="43"/>
      <c r="W43" s="43"/>
    </row>
    <row r="44" spans="1:23" ht="17">
      <c r="A44" s="44"/>
      <c r="B44" s="44"/>
      <c r="C44" s="44"/>
      <c r="D44" s="44"/>
      <c r="E44" s="44"/>
      <c r="F44" s="44"/>
      <c r="G44" s="1"/>
      <c r="H44" s="1"/>
      <c r="I44" s="1"/>
      <c r="J44" s="42"/>
      <c r="K44" s="43"/>
      <c r="L44" s="43"/>
      <c r="M44" s="43"/>
      <c r="N44" s="43"/>
      <c r="O44" s="43"/>
      <c r="R44" s="44"/>
      <c r="S44" s="44"/>
      <c r="T44" s="44"/>
      <c r="U44" s="44"/>
      <c r="V44" s="44"/>
      <c r="W44" s="44"/>
    </row>
    <row r="45" spans="1:23" ht="17">
      <c r="A45" s="45"/>
      <c r="B45" s="43"/>
      <c r="C45" s="43"/>
      <c r="D45" s="43"/>
      <c r="E45" s="43"/>
      <c r="F45" s="43"/>
      <c r="G45" s="1"/>
      <c r="H45" s="1"/>
      <c r="I45" s="1"/>
      <c r="J45" s="44"/>
      <c r="K45" s="44"/>
      <c r="L45" s="44"/>
      <c r="M45" s="44"/>
      <c r="N45" s="44"/>
      <c r="O45" s="44"/>
      <c r="R45" s="47"/>
      <c r="S45" s="43"/>
      <c r="T45" s="43"/>
      <c r="U45" s="43"/>
      <c r="V45" s="43"/>
      <c r="W45" s="43"/>
    </row>
    <row r="46" spans="1:23" ht="17">
      <c r="A46" s="44"/>
      <c r="B46" s="44"/>
      <c r="C46" s="44"/>
      <c r="D46" s="44"/>
      <c r="E46" s="44"/>
      <c r="F46" s="44"/>
      <c r="G46" s="1"/>
      <c r="H46" s="1"/>
      <c r="I46" s="1"/>
      <c r="J46" s="45"/>
      <c r="K46" s="43"/>
      <c r="L46" s="43"/>
      <c r="M46" s="43"/>
      <c r="N46" s="43"/>
      <c r="O46" s="43"/>
      <c r="R46" s="46"/>
      <c r="S46" s="46"/>
      <c r="T46" s="46"/>
      <c r="U46" s="46"/>
      <c r="V46" s="46"/>
      <c r="W46" s="46"/>
    </row>
    <row r="47" spans="1:23" ht="17">
      <c r="A47" s="46"/>
      <c r="B47" s="43"/>
      <c r="C47" s="50"/>
      <c r="D47" s="50"/>
      <c r="E47" s="50"/>
      <c r="F47" s="50"/>
      <c r="G47" s="1"/>
      <c r="H47" s="1"/>
      <c r="I47" s="1"/>
      <c r="J47" s="44"/>
      <c r="K47" s="44"/>
      <c r="L47" s="44"/>
      <c r="M47" s="44"/>
      <c r="N47" s="44"/>
      <c r="O47" s="44"/>
      <c r="R47" s="47"/>
      <c r="S47" s="43"/>
      <c r="T47" s="43"/>
      <c r="U47" s="43"/>
      <c r="V47" s="43"/>
      <c r="W47" s="43"/>
    </row>
    <row r="48" spans="1:23" ht="17">
      <c r="A48" s="44"/>
      <c r="B48" s="44"/>
      <c r="C48" s="44"/>
      <c r="D48" s="44"/>
      <c r="E48" s="44"/>
      <c r="F48" s="44"/>
      <c r="G48" s="1"/>
      <c r="H48" s="1"/>
      <c r="I48" s="1"/>
      <c r="J48" s="46"/>
      <c r="K48" s="43"/>
      <c r="L48" s="43"/>
      <c r="M48" s="43"/>
      <c r="N48" s="43"/>
      <c r="O48" s="43"/>
      <c r="R48" s="46"/>
      <c r="S48" s="46"/>
      <c r="T48" s="46"/>
      <c r="U48" s="46"/>
      <c r="V48" s="46"/>
      <c r="W48" s="46"/>
    </row>
    <row r="49" spans="1:23" ht="17">
      <c r="A49" s="46"/>
      <c r="B49" s="43"/>
      <c r="C49" s="50"/>
      <c r="D49" s="50"/>
      <c r="E49" s="50"/>
      <c r="F49" s="50"/>
      <c r="G49" s="1"/>
      <c r="H49" s="1"/>
      <c r="I49" s="1"/>
      <c r="J49" s="44"/>
      <c r="K49" s="44"/>
      <c r="L49" s="44"/>
      <c r="M49" s="44"/>
      <c r="N49" s="44"/>
      <c r="O49" s="44"/>
      <c r="R49" s="48"/>
      <c r="S49" s="49"/>
      <c r="T49" s="49"/>
      <c r="U49" s="49"/>
      <c r="V49" s="49"/>
      <c r="W49" s="49"/>
    </row>
    <row r="50" spans="1:23" ht="17">
      <c r="A50" s="44"/>
      <c r="B50" s="44"/>
      <c r="C50" s="44"/>
      <c r="D50" s="44"/>
      <c r="E50" s="44"/>
      <c r="F50" s="44"/>
      <c r="G50" s="1"/>
      <c r="H50" s="1"/>
      <c r="I50" s="1"/>
      <c r="J50" s="46"/>
      <c r="K50" s="43"/>
      <c r="L50" s="43"/>
      <c r="M50" s="43"/>
      <c r="N50" s="43"/>
      <c r="O50" s="43"/>
    </row>
    <row r="51" spans="1:23" ht="17">
      <c r="A51" s="51"/>
      <c r="B51" s="49"/>
      <c r="C51" s="49"/>
      <c r="D51" s="49"/>
      <c r="E51" s="49"/>
      <c r="F51" s="49"/>
      <c r="G51" s="1"/>
      <c r="H51" s="1"/>
      <c r="I51" s="1"/>
      <c r="J51" s="44"/>
      <c r="K51" s="44"/>
      <c r="L51" s="44"/>
      <c r="M51" s="44"/>
      <c r="N51" s="44"/>
      <c r="O51" s="44"/>
    </row>
    <row r="52" spans="1:23" ht="17">
      <c r="A52" s="1"/>
      <c r="B52" s="1"/>
      <c r="C52" s="1"/>
      <c r="D52" s="1"/>
      <c r="E52" s="1"/>
      <c r="F52" s="1"/>
      <c r="G52" s="1"/>
      <c r="H52" s="1"/>
      <c r="I52" s="1"/>
      <c r="J52" s="47"/>
      <c r="K52" s="43"/>
      <c r="L52" s="43"/>
      <c r="M52" s="43"/>
      <c r="N52" s="43"/>
      <c r="O52" s="43"/>
    </row>
    <row r="53" spans="1:23" ht="17">
      <c r="A53" s="1"/>
      <c r="B53" s="1"/>
      <c r="C53" s="1"/>
      <c r="D53" s="1"/>
      <c r="E53" s="1"/>
      <c r="F53" s="1"/>
      <c r="G53" s="1"/>
      <c r="H53" s="1"/>
      <c r="I53" s="1"/>
      <c r="J53" s="44"/>
      <c r="K53" s="44"/>
      <c r="L53" s="44"/>
      <c r="M53" s="44"/>
      <c r="N53" s="44"/>
      <c r="O53" s="44"/>
    </row>
    <row r="54" spans="1:23" ht="17">
      <c r="A54" s="1"/>
      <c r="B54" s="1"/>
      <c r="C54" s="1"/>
      <c r="D54" s="1"/>
      <c r="E54" s="1"/>
      <c r="F54" s="1"/>
      <c r="G54" s="1"/>
      <c r="H54" s="1"/>
      <c r="I54" s="1"/>
      <c r="J54" s="47"/>
      <c r="K54" s="43"/>
      <c r="L54" s="43"/>
      <c r="M54" s="43"/>
      <c r="N54" s="43"/>
      <c r="O54" s="43"/>
    </row>
    <row r="55" spans="1:23" ht="17">
      <c r="A55" s="1"/>
      <c r="B55" s="1"/>
      <c r="C55" s="1"/>
      <c r="D55" s="1"/>
      <c r="E55" s="1"/>
      <c r="F55" s="1"/>
      <c r="G55" s="1"/>
      <c r="H55" s="1"/>
      <c r="I55" s="1"/>
      <c r="J55" s="46"/>
      <c r="K55" s="46"/>
      <c r="L55" s="46"/>
      <c r="M55" s="46"/>
      <c r="N55" s="46"/>
      <c r="O55" s="46"/>
    </row>
    <row r="56" spans="1:23" ht="17">
      <c r="A56" s="1"/>
      <c r="B56" s="1"/>
      <c r="C56" s="1"/>
      <c r="D56" s="1"/>
      <c r="E56" s="1"/>
      <c r="F56" s="1"/>
      <c r="G56" s="1"/>
      <c r="H56" s="1"/>
      <c r="I56" s="1"/>
      <c r="J56" s="47"/>
      <c r="K56" s="43"/>
      <c r="L56" s="43"/>
      <c r="M56" s="43"/>
      <c r="N56" s="43"/>
      <c r="O56" s="43"/>
    </row>
    <row r="57" spans="1:23" ht="17">
      <c r="A57" s="1"/>
      <c r="B57" s="1"/>
      <c r="C57" s="1"/>
      <c r="D57" s="1"/>
      <c r="E57" s="1"/>
      <c r="F57" s="1"/>
      <c r="G57" s="1"/>
      <c r="H57" s="1"/>
      <c r="I57" s="1"/>
      <c r="J57" s="46"/>
      <c r="K57" s="46"/>
      <c r="L57" s="46"/>
      <c r="M57" s="46"/>
      <c r="N57" s="46"/>
      <c r="O57" s="46"/>
    </row>
    <row r="58" spans="1:23" ht="17">
      <c r="A58" s="1"/>
      <c r="B58" s="1"/>
      <c r="C58" s="1"/>
      <c r="D58" s="1"/>
      <c r="E58" s="1"/>
      <c r="F58" s="1"/>
      <c r="G58" s="1"/>
      <c r="H58" s="1"/>
      <c r="I58" s="1"/>
      <c r="J58" s="48"/>
      <c r="K58" s="49"/>
      <c r="L58" s="49"/>
      <c r="M58" s="49"/>
      <c r="N58" s="49"/>
      <c r="O58" s="49"/>
    </row>
    <row r="59" spans="1:23" ht="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23" ht="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23" ht="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23" ht="1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23" ht="1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23" ht="1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7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</sheetData>
  <mergeCells count="2">
    <mergeCell ref="A5:F5"/>
    <mergeCell ref="A11:F11"/>
  </mergeCells>
  <conditionalFormatting sqref="R5:R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 Microsoft Office-Anwender</dc:creator>
  <cp:lastModifiedBy>Henric Resa</cp:lastModifiedBy>
  <dcterms:created xsi:type="dcterms:W3CDTF">2019-04-04T14:08:08Z</dcterms:created>
  <dcterms:modified xsi:type="dcterms:W3CDTF">2025-10-20T06:49:13Z</dcterms:modified>
</cp:coreProperties>
</file>